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G-DAMP\SM\Marchés\2026\2026DG06 Matériels Audiovisuels DAV\2- Rédaction et publication\01- DCE Travail\"/>
    </mc:Choice>
  </mc:AlternateContent>
  <xr:revisionPtr revIDLastSave="0" documentId="13_ncr:1_{B73EF900-C4EC-42A1-826A-62071F0CA818}" xr6:coauthVersionLast="47" xr6:coauthVersionMax="47" xr10:uidLastSave="{00000000-0000-0000-0000-000000000000}"/>
  <bookViews>
    <workbookView xWindow="28680" yWindow="-120" windowWidth="29040" windowHeight="15720" tabRatio="774" xr2:uid="{00000000-000D-0000-FFFF-FFFF00000000}"/>
  </bookViews>
  <sheets>
    <sheet name="BPU Lot 2" sheetId="26" r:id="rId1"/>
    <sheet name="DQE Lot 2" sheetId="27" r:id="rId2"/>
  </sheets>
  <definedNames>
    <definedName name="_xlnm._FilterDatabase" localSheetId="0" hidden="1">'BPU Lot 2'!#REF!</definedName>
    <definedName name="_xlnm._FilterDatabase" localSheetId="1" hidden="1">'DQE Lot 2'!#REF!</definedName>
    <definedName name="_xlnm.Print_Area" localSheetId="0">'BPU Lot 2'!$A$1:$H$42</definedName>
    <definedName name="_xlnm.Print_Area" localSheetId="1">'DQE Lot 2'!$A$1:$K$34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27" l="1"/>
  <c r="C30" i="27"/>
  <c r="C28" i="27"/>
  <c r="C27" i="27"/>
  <c r="C26" i="27"/>
  <c r="C25" i="27"/>
  <c r="C24" i="27"/>
  <c r="C22" i="27"/>
  <c r="C14" i="27"/>
  <c r="C15" i="27"/>
  <c r="C16" i="27"/>
  <c r="C17" i="27"/>
  <c r="C18" i="27"/>
  <c r="C19" i="27"/>
  <c r="C20" i="27"/>
  <c r="C13" i="27"/>
  <c r="H35" i="26"/>
  <c r="H33" i="26"/>
  <c r="H32" i="26"/>
  <c r="H31" i="26"/>
  <c r="H30" i="26"/>
  <c r="H29" i="26"/>
  <c r="H27" i="26"/>
  <c r="H19" i="26"/>
  <c r="H20" i="26"/>
  <c r="H21" i="26"/>
  <c r="H22" i="26"/>
  <c r="H23" i="26"/>
  <c r="H24" i="26"/>
  <c r="H25" i="26"/>
  <c r="H18" i="26"/>
  <c r="K30" i="27" l="1"/>
  <c r="J30" i="27"/>
  <c r="I30" i="27"/>
  <c r="H30" i="27"/>
  <c r="K28" i="27"/>
  <c r="J28" i="27"/>
  <c r="I28" i="27"/>
  <c r="H28" i="27"/>
  <c r="K27" i="27"/>
  <c r="J27" i="27"/>
  <c r="I27" i="27"/>
  <c r="H27" i="27"/>
  <c r="K26" i="27"/>
  <c r="J26" i="27"/>
  <c r="I26" i="27"/>
  <c r="H26" i="27"/>
  <c r="K25" i="27"/>
  <c r="J25" i="27"/>
  <c r="I25" i="27"/>
  <c r="H25" i="27"/>
  <c r="K24" i="27"/>
  <c r="J24" i="27"/>
  <c r="I24" i="27"/>
  <c r="H24" i="27"/>
  <c r="K22" i="27"/>
  <c r="J22" i="27"/>
  <c r="I22" i="27"/>
  <c r="H22" i="27"/>
  <c r="K20" i="27"/>
  <c r="J20" i="27"/>
  <c r="I20" i="27"/>
  <c r="H20" i="27"/>
  <c r="K19" i="27"/>
  <c r="J19" i="27"/>
  <c r="I19" i="27"/>
  <c r="H19" i="27"/>
  <c r="K18" i="27"/>
  <c r="J18" i="27"/>
  <c r="I18" i="27"/>
  <c r="H18" i="27"/>
  <c r="K17" i="27"/>
  <c r="J17" i="27"/>
  <c r="I17" i="27"/>
  <c r="H17" i="27"/>
  <c r="K16" i="27"/>
  <c r="J16" i="27"/>
  <c r="I16" i="27"/>
  <c r="H16" i="27"/>
  <c r="K15" i="27"/>
  <c r="J15" i="27"/>
  <c r="I15" i="27"/>
  <c r="H15" i="27"/>
  <c r="K14" i="27"/>
  <c r="J14" i="27"/>
  <c r="I14" i="27"/>
  <c r="H14" i="27"/>
  <c r="K13" i="27"/>
  <c r="J13" i="27"/>
  <c r="I13" i="27"/>
  <c r="H13" i="27"/>
  <c r="I31" i="27" l="1"/>
  <c r="H31" i="27"/>
  <c r="J31" i="27"/>
  <c r="K31" i="27"/>
  <c r="K33" i="27" l="1"/>
  <c r="K34" i="27" s="1"/>
</calcChain>
</file>

<file path=xl/sharedStrings.xml><?xml version="1.0" encoding="utf-8"?>
<sst xmlns="http://schemas.openxmlformats.org/spreadsheetml/2006/main" count="124" uniqueCount="81">
  <si>
    <t>Signature</t>
  </si>
  <si>
    <t>Date de l'offre</t>
  </si>
  <si>
    <t>TVA applicable</t>
  </si>
  <si>
    <t>Cachet de la société</t>
  </si>
  <si>
    <t xml:space="preserve">IDENTIFICATION DU CANDIDAT </t>
  </si>
  <si>
    <t xml:space="preserve">Raison Sociale : </t>
  </si>
  <si>
    <t xml:space="preserve">Adresse : </t>
  </si>
  <si>
    <t xml:space="preserve">Consultation suivie par : </t>
  </si>
  <si>
    <t xml:space="preserve">Téléphone : </t>
  </si>
  <si>
    <t>E-mail :</t>
  </si>
  <si>
    <t>Caractéristiques</t>
  </si>
  <si>
    <t>Montant éco-contribution</t>
  </si>
  <si>
    <t>Nom et qualité du signataire</t>
  </si>
  <si>
    <t>Intitulés des postes</t>
  </si>
  <si>
    <t>Prix TTC
(éco-contribution comprise)</t>
  </si>
  <si>
    <t>Prix unitaire HT (éco-contribution comprise)</t>
  </si>
  <si>
    <t>Référence</t>
  </si>
  <si>
    <t>Intitulé produit proposé (indiquer la marque)</t>
  </si>
  <si>
    <t>Micro de studio à 5 directivités et suspension</t>
  </si>
  <si>
    <t>Micro de studio et sa suspension</t>
  </si>
  <si>
    <t xml:space="preserve">Casque dynamique fermé </t>
  </si>
  <si>
    <t xml:space="preserve">Contrôleur de monitoring analogique </t>
  </si>
  <si>
    <t>Interface audio 24 bits/192kHz</t>
  </si>
  <si>
    <t>Surface de contrôle</t>
  </si>
  <si>
    <t>Préampli micro 8 canaux</t>
  </si>
  <si>
    <t>Matériels audio studio son</t>
  </si>
  <si>
    <t>Logiciels de mastering audio</t>
  </si>
  <si>
    <t>Logiciel de mixage audio (licence éducation) *</t>
  </si>
  <si>
    <t>Prix unitaire HT annuel (redevance + maintenance)</t>
  </si>
  <si>
    <t>* Pour les logiciels : le prix unitaire proposé est le prix unitaire HT annuel pour une licence (abonnement / redevance + maintenance le cas échéant)</t>
  </si>
  <si>
    <t>Poste 9</t>
  </si>
  <si>
    <t>Poste 9.1</t>
  </si>
  <si>
    <t>Poste 10.1</t>
  </si>
  <si>
    <t>Le candidat renseigne ses tarifs avec 2 décimales maximum après la virgule</t>
  </si>
  <si>
    <t>Le PU comprend la fourniture, l'emballage, la livraison, le câblage et les accessoires nécessaires</t>
  </si>
  <si>
    <t>Poste 9.2</t>
  </si>
  <si>
    <t>Poste 9.3</t>
  </si>
  <si>
    <t>Poste 9.4</t>
  </si>
  <si>
    <t>Poste 9.5</t>
  </si>
  <si>
    <t>Poste 9.6</t>
  </si>
  <si>
    <t>Poste 9.7</t>
  </si>
  <si>
    <t>Poste 9.8</t>
  </si>
  <si>
    <t>Poste 11.1</t>
  </si>
  <si>
    <t>Poste 10</t>
  </si>
  <si>
    <t>Bordereau de prix unitaires (BPU) - Marché n°2026DG06</t>
  </si>
  <si>
    <t>Poste 12</t>
  </si>
  <si>
    <t>Poste 12.1</t>
  </si>
  <si>
    <t>Matériel complémentaire de post-production</t>
  </si>
  <si>
    <t>Boitier externe Thunderbolt d’acquisition audio/vidéo</t>
  </si>
  <si>
    <t>Stockage vidéo externe sécurisé</t>
  </si>
  <si>
    <t>Moniteurs 27’’ Ultra HD</t>
  </si>
  <si>
    <t>Moniteurs 32’’ Ultra HD</t>
  </si>
  <si>
    <t>Station d'accueil / dock Thunderbolt 5</t>
  </si>
  <si>
    <t>Poste 11</t>
  </si>
  <si>
    <t>Poste 11.2</t>
  </si>
  <si>
    <t>Poste 11.3</t>
  </si>
  <si>
    <t>Extention stockage serveur</t>
  </si>
  <si>
    <t>Poste 11.4</t>
  </si>
  <si>
    <t>Poste 11.5</t>
  </si>
  <si>
    <t>Système d’écoute de proximité à trois voies stéréo analogique/numérique</t>
  </si>
  <si>
    <t>LOT 2 - ACQUISITION DE MATERIELS ET LOGICIELS DE POST-PRODUCTION AUDIO ET VIDEO</t>
  </si>
  <si>
    <t>Extension stockage pour serveur Jellyfish 192TB</t>
  </si>
  <si>
    <t>Détail Quantitatif Estimatif (DQE) - Marché n°2026DG06</t>
  </si>
  <si>
    <t>L'onglet DQE se complète automatiquement, aucune modification n'est autorisée</t>
  </si>
  <si>
    <t>Le TOTAL ESTIMATIF TTC est le montant qui sera retenu pour l'analyse financière</t>
  </si>
  <si>
    <t>Les quantités indiquées dans le présent DQE sont estimatives, d'autres prestations pourront êtres commandées</t>
  </si>
  <si>
    <t>Quantités estimatives année 1</t>
  </si>
  <si>
    <t>Quantités estimatives année 2</t>
  </si>
  <si>
    <t>Quantités estimatives année 3</t>
  </si>
  <si>
    <t>Quantités estimatives année 4</t>
  </si>
  <si>
    <t>Total HT année 1</t>
  </si>
  <si>
    <t>Total HT année 2</t>
  </si>
  <si>
    <t>Total HT année 3</t>
  </si>
  <si>
    <t>Total HT année 4</t>
  </si>
  <si>
    <t>Total HT</t>
  </si>
  <si>
    <t xml:space="preserve">Total HT 
4 ans : </t>
  </si>
  <si>
    <t xml:space="preserve">Total TTC 
4 ans : </t>
  </si>
  <si>
    <t>Outre les prestations prévues au présent BPU, le Cned se réserve la possibilité de passer des commandes sur devis préalable</t>
  </si>
  <si>
    <t>Prix unitaire HT 
(éco-contribution comprise)</t>
  </si>
  <si>
    <t>Durée de la garantie constructeur</t>
  </si>
  <si>
    <t>Extension stockage serveur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</si>
</sst>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24"/>
      <name val="Times New Roman"/>
      <family val="1"/>
    </font>
    <font>
      <b/>
      <sz val="20"/>
      <name val="Times New Roman"/>
      <family val="1"/>
    </font>
    <font>
      <b/>
      <sz val="10"/>
      <name val="Arial"/>
      <family val="2"/>
    </font>
    <font>
      <b/>
      <i/>
      <sz val="11"/>
      <name val="Times New Roman"/>
      <family val="1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u/>
      <sz val="1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8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sz val="10"/>
      <name val="Arial"/>
    </font>
    <font>
      <sz val="9"/>
      <color indexed="8"/>
      <name val="Arial"/>
      <family val="2"/>
    </font>
    <font>
      <b/>
      <sz val="10"/>
      <color rgb="FFFF0000"/>
      <name val="Arial"/>
      <family val="2"/>
    </font>
    <font>
      <b/>
      <u val="singleAccounting"/>
      <sz val="10"/>
      <name val="Arial"/>
      <family val="2"/>
    </font>
    <font>
      <sz val="11"/>
      <name val="Calibri"/>
      <family val="2"/>
    </font>
    <font>
      <b/>
      <u/>
      <sz val="12"/>
      <name val="Calibri"/>
      <family val="2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4" fillId="0" borderId="0"/>
    <xf numFmtId="44" fontId="2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11" fillId="0" borderId="0" xfId="0" applyFont="1"/>
    <xf numFmtId="0" fontId="2" fillId="0" borderId="0" xfId="0" applyFont="1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3" applyFont="1"/>
    <xf numFmtId="0" fontId="16" fillId="0" borderId="0" xfId="3" applyFont="1"/>
    <xf numFmtId="0" fontId="17" fillId="0" borderId="6" xfId="0" applyFont="1" applyBorder="1" applyAlignment="1">
      <alignment vertical="center" wrapText="1"/>
    </xf>
    <xf numFmtId="0" fontId="14" fillId="0" borderId="0" xfId="3"/>
    <xf numFmtId="0" fontId="14" fillId="0" borderId="0" xfId="3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0" fillId="0" borderId="0" xfId="0" applyFont="1"/>
    <xf numFmtId="0" fontId="6" fillId="2" borderId="6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6" fillId="3" borderId="7" xfId="3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0" fontId="17" fillId="2" borderId="8" xfId="0" applyFont="1" applyFill="1" applyBorder="1" applyAlignment="1">
      <alignment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" fontId="18" fillId="0" borderId="6" xfId="0" applyNumberFormat="1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6" fontId="18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16" fontId="18" fillId="0" borderId="9" xfId="0" applyNumberFormat="1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15" fillId="0" borderId="0" xfId="5" applyFont="1"/>
    <xf numFmtId="0" fontId="16" fillId="0" borderId="0" xfId="5" applyFont="1"/>
    <xf numFmtId="0" fontId="2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6" fillId="3" borderId="5" xfId="5" applyFont="1" applyFill="1" applyBorder="1" applyAlignment="1">
      <alignment horizontal="center" vertical="center" wrapText="1"/>
    </xf>
    <xf numFmtId="0" fontId="6" fillId="3" borderId="6" xfId="5" applyFont="1" applyFill="1" applyBorder="1" applyAlignment="1">
      <alignment horizontal="center" vertical="center" wrapText="1"/>
    </xf>
    <xf numFmtId="0" fontId="6" fillId="3" borderId="7" xfId="5" applyFont="1" applyFill="1" applyBorder="1" applyAlignment="1">
      <alignment horizontal="center" vertical="center" wrapText="1"/>
    </xf>
    <xf numFmtId="0" fontId="6" fillId="3" borderId="10" xfId="5" applyFont="1" applyFill="1" applyBorder="1" applyAlignment="1">
      <alignment horizontal="center" vertical="center" wrapText="1"/>
    </xf>
    <xf numFmtId="0" fontId="6" fillId="3" borderId="11" xfId="5" applyFont="1" applyFill="1" applyBorder="1" applyAlignment="1">
      <alignment horizontal="center" vertical="center" wrapText="1"/>
    </xf>
    <xf numFmtId="0" fontId="6" fillId="3" borderId="12" xfId="5" applyFont="1" applyFill="1" applyBorder="1" applyAlignment="1">
      <alignment horizontal="center" vertical="center" wrapText="1"/>
    </xf>
    <xf numFmtId="0" fontId="6" fillId="2" borderId="5" xfId="5" applyFont="1" applyFill="1" applyBorder="1" applyAlignment="1">
      <alignment horizontal="center" vertical="center" wrapText="1"/>
    </xf>
    <xf numFmtId="0" fontId="6" fillId="2" borderId="13" xfId="5" applyFont="1" applyFill="1" applyBorder="1" applyAlignment="1">
      <alignment horizontal="center" vertical="center" wrapText="1"/>
    </xf>
    <xf numFmtId="0" fontId="6" fillId="2" borderId="14" xfId="5" applyFont="1" applyFill="1" applyBorder="1" applyAlignment="1">
      <alignment horizontal="center" vertical="center" wrapText="1"/>
    </xf>
    <xf numFmtId="44" fontId="17" fillId="0" borderId="15" xfId="6" applyFont="1" applyBorder="1" applyAlignment="1">
      <alignment vertical="center" wrapText="1"/>
    </xf>
    <xf numFmtId="44" fontId="17" fillId="0" borderId="6" xfId="6" applyFont="1" applyBorder="1" applyAlignment="1">
      <alignment vertical="center" wrapText="1"/>
    </xf>
    <xf numFmtId="44" fontId="17" fillId="0" borderId="17" xfId="6" applyFont="1" applyBorder="1" applyAlignment="1">
      <alignment vertical="center" wrapText="1"/>
    </xf>
    <xf numFmtId="44" fontId="17" fillId="0" borderId="9" xfId="6" applyFont="1" applyBorder="1" applyAlignment="1">
      <alignment vertical="center" wrapText="1"/>
    </xf>
    <xf numFmtId="0" fontId="26" fillId="0" borderId="19" xfId="0" applyFont="1" applyBorder="1" applyAlignment="1">
      <alignment vertical="center" wrapText="1"/>
    </xf>
    <xf numFmtId="44" fontId="27" fillId="0" borderId="19" xfId="6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/>
    <xf numFmtId="0" fontId="30" fillId="0" borderId="0" xfId="0" applyFont="1" applyAlignment="1">
      <alignment vertical="center"/>
    </xf>
    <xf numFmtId="9" fontId="29" fillId="0" borderId="0" xfId="7" applyFont="1"/>
    <xf numFmtId="164" fontId="29" fillId="0" borderId="0" xfId="0" applyNumberFormat="1" applyFont="1"/>
    <xf numFmtId="0" fontId="29" fillId="0" borderId="0" xfId="0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2" fillId="0" borderId="0" xfId="5" applyAlignment="1">
      <alignment horizontal="left" vertical="center"/>
    </xf>
    <xf numFmtId="0" fontId="18" fillId="0" borderId="0" xfId="5" applyFont="1" applyAlignment="1">
      <alignment horizontal="left" vertical="center"/>
    </xf>
    <xf numFmtId="0" fontId="2" fillId="0" borderId="0" xfId="5"/>
    <xf numFmtId="44" fontId="17" fillId="0" borderId="6" xfId="4" applyFont="1" applyBorder="1" applyAlignment="1">
      <alignment vertical="center" wrapText="1"/>
    </xf>
    <xf numFmtId="44" fontId="17" fillId="0" borderId="9" xfId="4" applyFont="1" applyBorder="1" applyAlignment="1">
      <alignment vertical="center" wrapText="1"/>
    </xf>
    <xf numFmtId="0" fontId="17" fillId="4" borderId="6" xfId="0" applyFont="1" applyFill="1" applyBorder="1" applyAlignment="1">
      <alignment vertical="center" wrapText="1"/>
    </xf>
    <xf numFmtId="0" fontId="17" fillId="4" borderId="9" xfId="0" applyFont="1" applyFill="1" applyBorder="1" applyAlignment="1">
      <alignment vertical="center" wrapText="1"/>
    </xf>
    <xf numFmtId="10" fontId="2" fillId="4" borderId="1" xfId="0" applyNumberFormat="1" applyFont="1" applyFill="1" applyBorder="1" applyAlignment="1">
      <alignment vertical="center"/>
    </xf>
    <xf numFmtId="44" fontId="17" fillId="4" borderId="6" xfId="4" applyFont="1" applyFill="1" applyBorder="1" applyAlignment="1">
      <alignment vertical="center" wrapText="1"/>
    </xf>
    <xf numFmtId="44" fontId="6" fillId="2" borderId="6" xfId="4" applyFont="1" applyFill="1" applyBorder="1" applyAlignment="1">
      <alignment horizontal="center" vertical="center" wrapText="1"/>
    </xf>
    <xf numFmtId="44" fontId="17" fillId="4" borderId="9" xfId="4" applyFont="1" applyFill="1" applyBorder="1" applyAlignment="1">
      <alignment vertical="center" wrapText="1"/>
    </xf>
    <xf numFmtId="44" fontId="6" fillId="3" borderId="7" xfId="4" applyFont="1" applyFill="1" applyBorder="1" applyAlignment="1">
      <alignment horizontal="center" vertical="center" wrapText="1"/>
    </xf>
    <xf numFmtId="44" fontId="6" fillId="2" borderId="7" xfId="4" applyFont="1" applyFill="1" applyBorder="1" applyAlignment="1">
      <alignment horizontal="center" vertical="center" wrapText="1"/>
    </xf>
    <xf numFmtId="3" fontId="25" fillId="5" borderId="11" xfId="0" applyNumberFormat="1" applyFont="1" applyFill="1" applyBorder="1" applyAlignment="1">
      <alignment horizontal="center" vertical="center"/>
    </xf>
    <xf numFmtId="3" fontId="25" fillId="5" borderId="15" xfId="0" applyNumberFormat="1" applyFont="1" applyFill="1" applyBorder="1" applyAlignment="1">
      <alignment horizontal="center" vertical="center"/>
    </xf>
    <xf numFmtId="3" fontId="25" fillId="5" borderId="12" xfId="0" applyNumberFormat="1" applyFont="1" applyFill="1" applyBorder="1" applyAlignment="1">
      <alignment horizontal="center" vertical="center"/>
    </xf>
    <xf numFmtId="3" fontId="25" fillId="5" borderId="16" xfId="0" applyNumberFormat="1" applyFont="1" applyFill="1" applyBorder="1" applyAlignment="1">
      <alignment horizontal="center" vertical="center"/>
    </xf>
    <xf numFmtId="3" fontId="25" fillId="5" borderId="17" xfId="0" applyNumberFormat="1" applyFont="1" applyFill="1" applyBorder="1" applyAlignment="1">
      <alignment horizontal="center" vertical="center"/>
    </xf>
    <xf numFmtId="3" fontId="25" fillId="5" borderId="18" xfId="0" applyNumberFormat="1" applyFont="1" applyFill="1" applyBorder="1" applyAlignment="1">
      <alignment horizontal="center" vertical="center"/>
    </xf>
    <xf numFmtId="44" fontId="17" fillId="4" borderId="15" xfId="6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</cellXfs>
  <cellStyles count="8">
    <cellStyle name="Monétaire" xfId="4" builtinId="4"/>
    <cellStyle name="Monétaire 2" xfId="6" xr:uid="{F2572264-7DEA-4869-84FC-82AFCAD9789F}"/>
    <cellStyle name="Normal" xfId="0" builtinId="0"/>
    <cellStyle name="Normal 2" xfId="3" xr:uid="{00000000-0005-0000-0000-000001000000}"/>
    <cellStyle name="Normal 2 2" xfId="5" xr:uid="{FEBB50BA-F6D5-4FA0-A8B4-80E07400176C}"/>
    <cellStyle name="Normal 3" xfId="2" xr:uid="{00000000-0005-0000-0000-000002000000}"/>
    <cellStyle name="Normal_LISTIMP2001" xfId="1" xr:uid="{00000000-0005-0000-0000-000003000000}"/>
    <cellStyle name="Pourcentage 2" xfId="7" xr:uid="{56F7B516-9992-4C99-8F11-E7CCFAA8C5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</xdr:colOff>
      <xdr:row>0</xdr:row>
      <xdr:rowOff>20320</xdr:rowOff>
    </xdr:from>
    <xdr:to>
      <xdr:col>0</xdr:col>
      <xdr:colOff>1164590</xdr:colOff>
      <xdr:row>2</xdr:row>
      <xdr:rowOff>208280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595B617-14F0-480D-9E4D-CC5296CF7A3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" y="20320"/>
          <a:ext cx="1165860" cy="720090"/>
        </a:xfrm>
        <a:prstGeom prst="rect">
          <a:avLst/>
        </a:prstGeom>
        <a:noFill/>
        <a:ln w="6350">
          <a:noFill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</xdr:colOff>
      <xdr:row>0</xdr:row>
      <xdr:rowOff>20320</xdr:rowOff>
    </xdr:from>
    <xdr:to>
      <xdr:col>0</xdr:col>
      <xdr:colOff>1164590</xdr:colOff>
      <xdr:row>2</xdr:row>
      <xdr:rowOff>208280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8CDC66E-7842-4B7C-AAF4-7542EB9DBB9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24130"/>
          <a:ext cx="1153160" cy="732790"/>
        </a:xfrm>
        <a:prstGeom prst="rect">
          <a:avLst/>
        </a:prstGeom>
        <a:noFill/>
        <a:ln w="6350"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zoomScaleNormal="100" zoomScaleSheetLayoutView="100" workbookViewId="0">
      <selection activeCell="B7" sqref="B7"/>
    </sheetView>
  </sheetViews>
  <sheetFormatPr baseColWidth="10" defaultColWidth="11.44140625" defaultRowHeight="10.199999999999999" x14ac:dyDescent="0.2"/>
  <cols>
    <col min="1" max="1" width="22.44140625" style="4" customWidth="1"/>
    <col min="2" max="2" width="59.5546875" style="4" customWidth="1"/>
    <col min="3" max="3" width="20.77734375" style="2" bestFit="1" customWidth="1"/>
    <col min="4" max="5" width="22.44140625" style="2" customWidth="1"/>
    <col min="6" max="6" width="14.5546875" style="2" customWidth="1"/>
    <col min="7" max="8" width="20.77734375" style="2" customWidth="1"/>
    <col min="9" max="9" width="13.5546875" style="7" customWidth="1"/>
    <col min="10" max="13" width="13.5546875" style="2" customWidth="1"/>
    <col min="14" max="16384" width="11.44140625" style="2"/>
  </cols>
  <sheetData>
    <row r="1" spans="1:16" s="5" customFormat="1" ht="30.6" x14ac:dyDescent="0.55000000000000004">
      <c r="A1" s="95" t="s">
        <v>44</v>
      </c>
      <c r="B1" s="95"/>
      <c r="C1" s="95"/>
      <c r="D1" s="95"/>
      <c r="E1" s="95"/>
      <c r="F1" s="95"/>
      <c r="G1" s="95"/>
      <c r="H1" s="95"/>
      <c r="I1" s="30"/>
      <c r="J1" s="30"/>
      <c r="K1" s="30"/>
      <c r="L1" s="30"/>
      <c r="M1" s="30"/>
      <c r="N1" s="30"/>
      <c r="O1" s="30"/>
      <c r="P1" s="30"/>
    </row>
    <row r="2" spans="1:16" ht="12" customHeight="1" x14ac:dyDescent="0.2">
      <c r="A2" s="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6" ht="38.700000000000003" customHeight="1" x14ac:dyDescent="0.2">
      <c r="A3" s="95" t="s">
        <v>60</v>
      </c>
      <c r="B3" s="95"/>
      <c r="C3" s="95"/>
      <c r="D3" s="95"/>
      <c r="E3" s="95"/>
      <c r="F3" s="95"/>
      <c r="G3" s="95"/>
      <c r="H3" s="95"/>
      <c r="I3" s="31"/>
      <c r="J3" s="31"/>
      <c r="K3" s="31"/>
      <c r="L3" s="31"/>
      <c r="M3" s="31"/>
    </row>
    <row r="4" spans="1:16" s="6" customFormat="1" ht="26.1" customHeight="1" x14ac:dyDescent="0.25">
      <c r="A4" s="18" t="s">
        <v>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6" s="6" customFormat="1" ht="19.5" customHeight="1" x14ac:dyDescent="0.25">
      <c r="A5" s="19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6" s="6" customFormat="1" ht="19.5" customHeight="1" x14ac:dyDescent="0.25">
      <c r="A6" s="19" t="s">
        <v>6</v>
      </c>
      <c r="B6" s="8"/>
      <c r="C6" s="8"/>
      <c r="D6" s="34"/>
      <c r="E6" s="8"/>
      <c r="F6" s="8"/>
      <c r="G6" s="8"/>
      <c r="H6" s="8"/>
      <c r="I6" s="8"/>
      <c r="J6" s="8"/>
      <c r="K6" s="8"/>
      <c r="L6" s="8"/>
      <c r="M6" s="8"/>
    </row>
    <row r="7" spans="1:16" s="6" customFormat="1" ht="19.5" customHeight="1" x14ac:dyDescent="0.25">
      <c r="A7" s="19" t="s">
        <v>7</v>
      </c>
      <c r="D7" s="8"/>
      <c r="E7" s="8"/>
      <c r="F7" s="8"/>
      <c r="G7" s="8"/>
      <c r="H7" s="8"/>
      <c r="I7" s="8"/>
      <c r="J7" s="8"/>
      <c r="K7" s="8"/>
      <c r="L7" s="8"/>
      <c r="M7" s="8"/>
    </row>
    <row r="8" spans="1:16" s="6" customFormat="1" ht="19.5" customHeight="1" x14ac:dyDescent="0.25">
      <c r="A8" s="19" t="s">
        <v>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6" s="6" customFormat="1" ht="19.5" customHeight="1" x14ac:dyDescent="0.25">
      <c r="A9" s="19" t="s">
        <v>9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6" s="3" customFormat="1" ht="12.75" customHeight="1" x14ac:dyDescent="0.2">
      <c r="A10" s="10"/>
      <c r="B10" s="13"/>
      <c r="C10" s="11"/>
      <c r="D10" s="11"/>
      <c r="E10" s="11"/>
      <c r="F10" s="11"/>
      <c r="G10" s="11"/>
      <c r="H10" s="11"/>
      <c r="I10" s="8"/>
      <c r="J10" s="8"/>
      <c r="K10" s="8"/>
      <c r="L10" s="8"/>
      <c r="M10" s="8"/>
    </row>
    <row r="11" spans="1:16" s="3" customFormat="1" ht="15.6" x14ac:dyDescent="0.3">
      <c r="A11" s="32" t="s">
        <v>34</v>
      </c>
      <c r="B11" s="13"/>
      <c r="C11" s="11"/>
      <c r="D11" s="37"/>
      <c r="E11" s="11"/>
      <c r="F11" s="11"/>
      <c r="G11" s="11"/>
      <c r="H11" s="11"/>
      <c r="I11" s="8"/>
      <c r="J11" s="8"/>
      <c r="K11" s="8"/>
      <c r="L11" s="8"/>
      <c r="M11" s="8"/>
    </row>
    <row r="12" spans="1:16" s="3" customFormat="1" ht="15.6" x14ac:dyDescent="0.3">
      <c r="A12" s="33" t="s">
        <v>33</v>
      </c>
      <c r="B12" s="13"/>
      <c r="C12" s="11"/>
      <c r="D12" s="11"/>
      <c r="E12" s="11"/>
      <c r="F12" s="11"/>
      <c r="G12" s="11"/>
      <c r="H12" s="11"/>
      <c r="I12" s="8"/>
      <c r="J12" s="8"/>
      <c r="K12" s="8"/>
      <c r="L12" s="8"/>
      <c r="M12" s="8"/>
    </row>
    <row r="13" spans="1:16" s="3" customFormat="1" ht="15.6" x14ac:dyDescent="0.3">
      <c r="A13" s="33" t="s">
        <v>29</v>
      </c>
      <c r="B13" s="13"/>
      <c r="C13" s="11"/>
      <c r="D13" s="11"/>
      <c r="E13" s="11"/>
      <c r="F13" s="11"/>
      <c r="G13" s="11"/>
      <c r="H13" s="11"/>
      <c r="I13" s="8"/>
      <c r="J13" s="8"/>
      <c r="K13" s="8"/>
      <c r="L13" s="8"/>
      <c r="M13" s="8"/>
    </row>
    <row r="14" spans="1:16" s="3" customFormat="1" ht="15.6" x14ac:dyDescent="0.3">
      <c r="A14" s="33" t="s">
        <v>77</v>
      </c>
      <c r="B14" s="13"/>
      <c r="C14" s="11"/>
      <c r="D14" s="11"/>
      <c r="E14" s="11"/>
      <c r="F14" s="11"/>
      <c r="G14" s="11"/>
      <c r="H14" s="11"/>
      <c r="I14" s="8"/>
      <c r="J14" s="8"/>
      <c r="K14" s="8"/>
      <c r="L14" s="8"/>
      <c r="M14" s="8"/>
    </row>
    <row r="15" spans="1:16" s="3" customFormat="1" ht="16.2" thickBot="1" x14ac:dyDescent="0.35">
      <c r="A15" s="33"/>
      <c r="B15" s="13"/>
      <c r="C15" s="11"/>
      <c r="D15" s="11"/>
      <c r="E15" s="11"/>
      <c r="F15" s="11"/>
      <c r="G15" s="11"/>
      <c r="H15" s="11"/>
      <c r="I15" s="8"/>
      <c r="J15" s="8"/>
      <c r="K15" s="8"/>
      <c r="L15" s="8"/>
      <c r="M15" s="8"/>
    </row>
    <row r="16" spans="1:16" ht="39.75" customHeight="1" thickBot="1" x14ac:dyDescent="0.25">
      <c r="A16" s="27" t="s">
        <v>13</v>
      </c>
      <c r="B16" s="28" t="s">
        <v>10</v>
      </c>
      <c r="C16" s="28" t="s">
        <v>17</v>
      </c>
      <c r="D16" s="28" t="s">
        <v>16</v>
      </c>
      <c r="E16" s="28" t="s">
        <v>79</v>
      </c>
      <c r="F16" s="28" t="s">
        <v>11</v>
      </c>
      <c r="G16" s="29" t="s">
        <v>78</v>
      </c>
      <c r="H16" s="28" t="s">
        <v>14</v>
      </c>
      <c r="I16" s="8"/>
      <c r="J16" s="8"/>
      <c r="K16" s="8"/>
      <c r="L16" s="8"/>
      <c r="M16" s="8"/>
    </row>
    <row r="17" spans="1:13" ht="30" customHeight="1" thickBot="1" x14ac:dyDescent="0.25">
      <c r="A17" s="36" t="s">
        <v>30</v>
      </c>
      <c r="B17" s="25" t="s">
        <v>25</v>
      </c>
      <c r="C17" s="25"/>
      <c r="D17" s="25"/>
      <c r="E17" s="25"/>
      <c r="F17" s="25"/>
      <c r="G17" s="26"/>
      <c r="H17" s="25"/>
      <c r="I17" s="8"/>
      <c r="J17" s="8"/>
      <c r="K17" s="8"/>
      <c r="L17" s="8"/>
      <c r="M17" s="8"/>
    </row>
    <row r="18" spans="1:13" ht="13.8" thickBot="1" x14ac:dyDescent="0.25">
      <c r="A18" s="38" t="s">
        <v>31</v>
      </c>
      <c r="B18" s="39" t="s">
        <v>18</v>
      </c>
      <c r="C18" s="77"/>
      <c r="D18" s="77"/>
      <c r="E18" s="77"/>
      <c r="F18" s="77"/>
      <c r="G18" s="80"/>
      <c r="H18" s="75">
        <f>G18+G18*$D$37</f>
        <v>0</v>
      </c>
      <c r="I18" s="8"/>
      <c r="J18" s="8"/>
      <c r="K18" s="8"/>
      <c r="L18" s="8"/>
      <c r="M18" s="8"/>
    </row>
    <row r="19" spans="1:13" ht="13.8" thickBot="1" x14ac:dyDescent="0.25">
      <c r="A19" s="38" t="s">
        <v>35</v>
      </c>
      <c r="B19" s="39" t="s">
        <v>19</v>
      </c>
      <c r="C19" s="77"/>
      <c r="D19" s="77"/>
      <c r="E19" s="77"/>
      <c r="F19" s="77"/>
      <c r="G19" s="80"/>
      <c r="H19" s="75">
        <f t="shared" ref="H19:H25" si="0">G19+G19*$D$37</f>
        <v>0</v>
      </c>
      <c r="I19" s="8"/>
      <c r="J19" s="8"/>
      <c r="K19" s="8"/>
      <c r="L19" s="8"/>
      <c r="M19" s="8"/>
    </row>
    <row r="20" spans="1:13" ht="13.8" thickBot="1" x14ac:dyDescent="0.25">
      <c r="A20" s="38" t="s">
        <v>36</v>
      </c>
      <c r="B20" s="39" t="s">
        <v>24</v>
      </c>
      <c r="C20" s="77"/>
      <c r="D20" s="77"/>
      <c r="E20" s="77"/>
      <c r="F20" s="77"/>
      <c r="G20" s="80"/>
      <c r="H20" s="75">
        <f t="shared" si="0"/>
        <v>0</v>
      </c>
      <c r="I20" s="8"/>
      <c r="J20" s="8"/>
      <c r="K20" s="8"/>
      <c r="L20" s="8"/>
      <c r="M20" s="8"/>
    </row>
    <row r="21" spans="1:13" ht="13.8" thickBot="1" x14ac:dyDescent="0.25">
      <c r="A21" s="38" t="s">
        <v>37</v>
      </c>
      <c r="B21" s="39" t="s">
        <v>20</v>
      </c>
      <c r="C21" s="77"/>
      <c r="D21" s="77"/>
      <c r="E21" s="77"/>
      <c r="F21" s="77"/>
      <c r="G21" s="80"/>
      <c r="H21" s="75">
        <f t="shared" si="0"/>
        <v>0</v>
      </c>
      <c r="I21" s="8"/>
      <c r="J21" s="8"/>
      <c r="K21" s="8"/>
      <c r="L21" s="8"/>
      <c r="M21" s="8"/>
    </row>
    <row r="22" spans="1:13" ht="13.8" thickBot="1" x14ac:dyDescent="0.25">
      <c r="A22" s="38" t="s">
        <v>38</v>
      </c>
      <c r="B22" s="39" t="s">
        <v>59</v>
      </c>
      <c r="C22" s="77"/>
      <c r="D22" s="77"/>
      <c r="E22" s="77"/>
      <c r="F22" s="77"/>
      <c r="G22" s="80"/>
      <c r="H22" s="75">
        <f t="shared" si="0"/>
        <v>0</v>
      </c>
      <c r="I22" s="8"/>
      <c r="J22" s="8"/>
      <c r="K22" s="8"/>
      <c r="L22" s="8"/>
      <c r="M22" s="8"/>
    </row>
    <row r="23" spans="1:13" ht="13.8" thickBot="1" x14ac:dyDescent="0.25">
      <c r="A23" s="38" t="s">
        <v>39</v>
      </c>
      <c r="B23" s="39" t="s">
        <v>21</v>
      </c>
      <c r="C23" s="77"/>
      <c r="D23" s="77"/>
      <c r="E23" s="77"/>
      <c r="F23" s="77"/>
      <c r="G23" s="80"/>
      <c r="H23" s="75">
        <f t="shared" si="0"/>
        <v>0</v>
      </c>
      <c r="I23" s="8"/>
      <c r="J23" s="8"/>
      <c r="K23" s="8"/>
      <c r="L23" s="8"/>
      <c r="M23" s="8"/>
    </row>
    <row r="24" spans="1:13" ht="13.8" thickBot="1" x14ac:dyDescent="0.25">
      <c r="A24" s="38" t="s">
        <v>40</v>
      </c>
      <c r="B24" s="39" t="s">
        <v>22</v>
      </c>
      <c r="C24" s="77"/>
      <c r="D24" s="77"/>
      <c r="E24" s="77"/>
      <c r="F24" s="77"/>
      <c r="G24" s="80"/>
      <c r="H24" s="75">
        <f t="shared" si="0"/>
        <v>0</v>
      </c>
      <c r="I24" s="8"/>
      <c r="J24" s="8"/>
      <c r="K24" s="8"/>
      <c r="L24" s="8"/>
      <c r="M24" s="8"/>
    </row>
    <row r="25" spans="1:13" ht="13.8" thickBot="1" x14ac:dyDescent="0.25">
      <c r="A25" s="38" t="s">
        <v>41</v>
      </c>
      <c r="B25" s="39" t="s">
        <v>23</v>
      </c>
      <c r="C25" s="77"/>
      <c r="D25" s="77"/>
      <c r="E25" s="77"/>
      <c r="F25" s="77"/>
      <c r="G25" s="80"/>
      <c r="H25" s="75">
        <f t="shared" si="0"/>
        <v>0</v>
      </c>
      <c r="I25" s="8"/>
      <c r="J25" s="8"/>
      <c r="K25" s="8"/>
      <c r="L25" s="8"/>
      <c r="M25" s="8"/>
    </row>
    <row r="26" spans="1:13" ht="48.75" customHeight="1" thickBot="1" x14ac:dyDescent="0.25">
      <c r="A26" s="36" t="s">
        <v>43</v>
      </c>
      <c r="B26" s="25" t="s">
        <v>26</v>
      </c>
      <c r="C26" s="25"/>
      <c r="D26" s="25"/>
      <c r="E26" s="25"/>
      <c r="F26" s="25"/>
      <c r="G26" s="83" t="s">
        <v>28</v>
      </c>
      <c r="H26" s="81"/>
      <c r="I26" s="8"/>
      <c r="J26" s="8"/>
      <c r="K26" s="8"/>
      <c r="L26" s="8"/>
      <c r="M26" s="8"/>
    </row>
    <row r="27" spans="1:13" ht="13.8" thickBot="1" x14ac:dyDescent="0.25">
      <c r="A27" s="38" t="s">
        <v>32</v>
      </c>
      <c r="B27" s="39" t="s">
        <v>27</v>
      </c>
      <c r="C27" s="20"/>
      <c r="D27" s="20"/>
      <c r="E27" s="35"/>
      <c r="F27" s="35"/>
      <c r="G27" s="80"/>
      <c r="H27" s="75">
        <f>G27+G27*$D$37</f>
        <v>0</v>
      </c>
      <c r="I27" s="8"/>
      <c r="J27" s="8"/>
      <c r="K27" s="8"/>
      <c r="L27" s="8"/>
      <c r="M27" s="8"/>
    </row>
    <row r="28" spans="1:13" ht="30" customHeight="1" thickBot="1" x14ac:dyDescent="0.25">
      <c r="A28" s="36" t="s">
        <v>53</v>
      </c>
      <c r="B28" s="25" t="s">
        <v>47</v>
      </c>
      <c r="C28" s="25"/>
      <c r="D28" s="25"/>
      <c r="E28" s="25"/>
      <c r="F28" s="25"/>
      <c r="G28" s="84"/>
      <c r="H28" s="81"/>
      <c r="I28" s="8"/>
      <c r="J28" s="8"/>
      <c r="K28" s="8"/>
      <c r="L28" s="8"/>
      <c r="M28" s="8"/>
    </row>
    <row r="29" spans="1:13" ht="13.8" thickBot="1" x14ac:dyDescent="0.25">
      <c r="A29" s="38" t="s">
        <v>42</v>
      </c>
      <c r="B29" s="39" t="s">
        <v>48</v>
      </c>
      <c r="C29" s="77"/>
      <c r="D29" s="77"/>
      <c r="E29" s="77"/>
      <c r="F29" s="77"/>
      <c r="G29" s="80"/>
      <c r="H29" s="75">
        <f t="shared" ref="H29:H33" si="1">G29+G29*$D$37</f>
        <v>0</v>
      </c>
      <c r="I29" s="8"/>
      <c r="J29" s="8"/>
      <c r="K29" s="8"/>
      <c r="L29" s="8"/>
      <c r="M29" s="8"/>
    </row>
    <row r="30" spans="1:13" ht="13.8" thickBot="1" x14ac:dyDescent="0.25">
      <c r="A30" s="38" t="s">
        <v>54</v>
      </c>
      <c r="B30" s="39" t="s">
        <v>49</v>
      </c>
      <c r="C30" s="77"/>
      <c r="D30" s="77"/>
      <c r="E30" s="77"/>
      <c r="F30" s="77"/>
      <c r="G30" s="80"/>
      <c r="H30" s="75">
        <f t="shared" si="1"/>
        <v>0</v>
      </c>
      <c r="I30" s="8"/>
      <c r="J30" s="8"/>
      <c r="K30" s="8"/>
      <c r="L30" s="8"/>
      <c r="M30" s="8"/>
    </row>
    <row r="31" spans="1:13" ht="13.8" thickBot="1" x14ac:dyDescent="0.25">
      <c r="A31" s="38" t="s">
        <v>55</v>
      </c>
      <c r="B31" s="39" t="s">
        <v>50</v>
      </c>
      <c r="C31" s="77"/>
      <c r="D31" s="77"/>
      <c r="E31" s="77"/>
      <c r="F31" s="77"/>
      <c r="G31" s="80"/>
      <c r="H31" s="75">
        <f t="shared" si="1"/>
        <v>0</v>
      </c>
      <c r="I31" s="8"/>
      <c r="J31" s="8"/>
      <c r="K31" s="8"/>
      <c r="L31" s="8"/>
      <c r="M31" s="8"/>
    </row>
    <row r="32" spans="1:13" ht="13.8" thickBot="1" x14ac:dyDescent="0.25">
      <c r="A32" s="38" t="s">
        <v>57</v>
      </c>
      <c r="B32" s="39" t="s">
        <v>51</v>
      </c>
      <c r="C32" s="77"/>
      <c r="D32" s="77"/>
      <c r="E32" s="77"/>
      <c r="F32" s="77"/>
      <c r="G32" s="80"/>
      <c r="H32" s="75">
        <f t="shared" si="1"/>
        <v>0</v>
      </c>
      <c r="I32" s="8"/>
      <c r="J32" s="8"/>
      <c r="K32" s="8"/>
      <c r="L32" s="8"/>
      <c r="M32" s="8"/>
    </row>
    <row r="33" spans="1:13" ht="13.8" thickBot="1" x14ac:dyDescent="0.25">
      <c r="A33" s="38" t="s">
        <v>58</v>
      </c>
      <c r="B33" s="39" t="s">
        <v>52</v>
      </c>
      <c r="C33" s="77"/>
      <c r="D33" s="77"/>
      <c r="E33" s="77"/>
      <c r="F33" s="77"/>
      <c r="G33" s="80"/>
      <c r="H33" s="75">
        <f t="shared" si="1"/>
        <v>0</v>
      </c>
      <c r="I33" s="8"/>
      <c r="J33" s="8"/>
      <c r="K33" s="8"/>
      <c r="L33" s="8"/>
      <c r="M33" s="8"/>
    </row>
    <row r="34" spans="1:13" ht="30" customHeight="1" thickBot="1" x14ac:dyDescent="0.25">
      <c r="A34" s="36" t="s">
        <v>45</v>
      </c>
      <c r="B34" s="25" t="s">
        <v>80</v>
      </c>
      <c r="C34" s="25"/>
      <c r="D34" s="25"/>
      <c r="E34" s="25"/>
      <c r="F34" s="25"/>
      <c r="G34" s="84"/>
      <c r="H34" s="81"/>
      <c r="I34" s="8"/>
      <c r="J34" s="8"/>
      <c r="L34" s="8"/>
      <c r="M34" s="8"/>
    </row>
    <row r="35" spans="1:13" ht="13.8" thickBot="1" x14ac:dyDescent="0.25">
      <c r="A35" s="43" t="s">
        <v>46</v>
      </c>
      <c r="B35" s="44" t="s">
        <v>61</v>
      </c>
      <c r="C35" s="78"/>
      <c r="D35" s="78"/>
      <c r="E35" s="78"/>
      <c r="F35" s="78"/>
      <c r="G35" s="82"/>
      <c r="H35" s="76">
        <f>G35+G35*$D$37</f>
        <v>0</v>
      </c>
      <c r="I35" s="8"/>
      <c r="J35" s="8"/>
      <c r="K35" s="8"/>
      <c r="L35" s="8"/>
      <c r="M35" s="8"/>
    </row>
    <row r="36" spans="1:13" ht="13.2" x14ac:dyDescent="0.2">
      <c r="A36" s="40"/>
      <c r="B36" s="41"/>
      <c r="C36" s="42"/>
      <c r="D36" s="42"/>
      <c r="E36" s="42"/>
      <c r="F36" s="42"/>
      <c r="G36" s="42"/>
      <c r="H36" s="42"/>
      <c r="I36" s="8"/>
      <c r="J36" s="8"/>
      <c r="K36" s="8"/>
      <c r="L36" s="8"/>
      <c r="M36" s="8"/>
    </row>
    <row r="37" spans="1:13" s="1" customFormat="1" ht="24" customHeight="1" x14ac:dyDescent="0.2">
      <c r="A37" s="96" t="s">
        <v>2</v>
      </c>
      <c r="B37" s="97"/>
      <c r="C37" s="98"/>
      <c r="D37" s="79"/>
      <c r="E37" s="7"/>
      <c r="F37" s="7"/>
      <c r="G37" s="7"/>
      <c r="H37" s="2"/>
      <c r="I37" s="8"/>
      <c r="J37" s="8"/>
      <c r="K37" s="2"/>
      <c r="L37" s="2"/>
    </row>
    <row r="38" spans="1:13" ht="14.4" x14ac:dyDescent="0.3">
      <c r="A38"/>
      <c r="B38"/>
      <c r="C38"/>
      <c r="D38"/>
      <c r="E38"/>
      <c r="F38"/>
      <c r="G38"/>
      <c r="H38"/>
      <c r="I38" s="8"/>
      <c r="J38" s="8"/>
      <c r="K38" s="14"/>
      <c r="L38" s="14"/>
      <c r="M38" s="14"/>
    </row>
    <row r="39" spans="1:13" ht="21" customHeight="1" x14ac:dyDescent="0.25">
      <c r="A39" s="92" t="s">
        <v>1</v>
      </c>
      <c r="B39" s="93"/>
      <c r="C39" s="93"/>
      <c r="D39" s="99"/>
      <c r="E39" s="99"/>
      <c r="F39" s="99"/>
      <c r="G39" s="99"/>
      <c r="I39" s="8"/>
      <c r="J39" s="8"/>
      <c r="M39" s="24"/>
    </row>
    <row r="40" spans="1:13" ht="21" customHeight="1" x14ac:dyDescent="0.25">
      <c r="A40" s="92" t="s">
        <v>12</v>
      </c>
      <c r="B40" s="93"/>
      <c r="C40" s="93"/>
      <c r="D40" s="94"/>
      <c r="E40" s="94"/>
      <c r="F40" s="94"/>
      <c r="G40" s="94"/>
      <c r="H40" s="17"/>
      <c r="I40" s="16"/>
      <c r="J40" s="15"/>
      <c r="K40" s="15"/>
      <c r="L40" s="15"/>
      <c r="M40" s="12"/>
    </row>
    <row r="41" spans="1:13" ht="53.7" customHeight="1" x14ac:dyDescent="0.25">
      <c r="A41" s="92" t="s">
        <v>0</v>
      </c>
      <c r="B41" s="93"/>
      <c r="C41" s="93"/>
      <c r="D41" s="94"/>
      <c r="E41" s="94"/>
      <c r="F41" s="94"/>
      <c r="G41" s="94"/>
      <c r="H41" s="17"/>
      <c r="I41" s="16"/>
      <c r="J41" s="15"/>
      <c r="K41" s="15"/>
      <c r="L41" s="15"/>
      <c r="M41" s="12"/>
    </row>
    <row r="42" spans="1:13" ht="53.7" customHeight="1" x14ac:dyDescent="0.25">
      <c r="A42" s="92" t="s">
        <v>3</v>
      </c>
      <c r="B42" s="93"/>
      <c r="C42" s="93"/>
      <c r="D42" s="94"/>
      <c r="E42" s="94"/>
      <c r="F42" s="94"/>
      <c r="G42" s="94"/>
      <c r="H42" s="17"/>
      <c r="I42" s="16"/>
      <c r="J42" s="15"/>
      <c r="K42" s="15"/>
      <c r="L42" s="15"/>
      <c r="M42" s="12"/>
    </row>
    <row r="44" spans="1:13" ht="13.2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</row>
    <row r="45" spans="1:13" x14ac:dyDescent="0.2">
      <c r="A45" s="2"/>
      <c r="B45" s="2"/>
      <c r="I45" s="2"/>
    </row>
    <row r="46" spans="1:13" x14ac:dyDescent="0.2">
      <c r="A46" s="2"/>
      <c r="B46" s="2"/>
      <c r="I46" s="2"/>
    </row>
    <row r="47" spans="1:13" x14ac:dyDescent="0.2">
      <c r="A47" s="2"/>
      <c r="B47" s="2"/>
      <c r="I47" s="2"/>
    </row>
    <row r="48" spans="1:13" x14ac:dyDescent="0.2">
      <c r="A48" s="2"/>
      <c r="B48" s="2"/>
      <c r="I48" s="2"/>
    </row>
    <row r="49" spans="1:10" x14ac:dyDescent="0.2">
      <c r="A49" s="2"/>
      <c r="B49" s="2"/>
      <c r="I49" s="2"/>
    </row>
    <row r="50" spans="1:10" ht="13.2" x14ac:dyDescent="0.25">
      <c r="A50" s="22"/>
      <c r="B50" s="23"/>
      <c r="C50" s="22"/>
      <c r="D50" s="22"/>
      <c r="E50" s="21"/>
      <c r="F50" s="21"/>
      <c r="G50" s="21"/>
      <c r="H50" s="21"/>
      <c r="I50" s="21"/>
      <c r="J50" s="21"/>
    </row>
  </sheetData>
  <mergeCells count="11">
    <mergeCell ref="A41:C41"/>
    <mergeCell ref="D41:G41"/>
    <mergeCell ref="A42:C42"/>
    <mergeCell ref="D42:G42"/>
    <mergeCell ref="A1:H1"/>
    <mergeCell ref="A3:H3"/>
    <mergeCell ref="D40:G40"/>
    <mergeCell ref="A39:C39"/>
    <mergeCell ref="A40:C40"/>
    <mergeCell ref="A37:C37"/>
    <mergeCell ref="D39:G39"/>
  </mergeCells>
  <phoneticPr fontId="3" type="noConversion"/>
  <printOptions horizontalCentered="1"/>
  <pageMargins left="0" right="0" top="0.39370078740157483" bottom="0.39370078740157483" header="0.38" footer="0.39"/>
  <pageSetup paperSize="9" scale="6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82F97-B291-4DD2-9E9C-4B13288AF9FB}">
  <sheetPr>
    <pageSetUpPr fitToPage="1"/>
  </sheetPr>
  <dimension ref="A1:Q40"/>
  <sheetViews>
    <sheetView view="pageBreakPreview" topLeftCell="A11" zoomScaleNormal="100" zoomScaleSheetLayoutView="100" workbookViewId="0">
      <selection activeCell="I19" sqref="I19"/>
    </sheetView>
  </sheetViews>
  <sheetFormatPr baseColWidth="10" defaultColWidth="11.44140625" defaultRowHeight="10.199999999999999" x14ac:dyDescent="0.2"/>
  <cols>
    <col min="1" max="1" width="22.44140625" style="4" customWidth="1"/>
    <col min="2" max="2" width="59.77734375" style="4" customWidth="1"/>
    <col min="3" max="6" width="11.21875" style="2" customWidth="1"/>
    <col min="7" max="8" width="11.5546875" style="2" customWidth="1"/>
    <col min="9" max="9" width="11.77734375" style="2" customWidth="1"/>
    <col min="10" max="10" width="11.77734375" style="7" customWidth="1"/>
    <col min="11" max="11" width="13.77734375" style="2" bestFit="1" customWidth="1"/>
    <col min="12" max="14" width="13.77734375" style="2" customWidth="1"/>
    <col min="15" max="16384" width="11.44140625" style="2"/>
  </cols>
  <sheetData>
    <row r="1" spans="1:17" s="5" customFormat="1" ht="30.6" x14ac:dyDescent="0.55000000000000004">
      <c r="A1" s="95" t="s">
        <v>62</v>
      </c>
      <c r="B1" s="95"/>
      <c r="C1" s="95"/>
      <c r="D1" s="95"/>
      <c r="E1" s="95"/>
      <c r="F1" s="95"/>
      <c r="G1" s="95"/>
      <c r="H1" s="95"/>
      <c r="I1" s="95"/>
      <c r="J1" s="30"/>
      <c r="K1" s="30"/>
      <c r="L1" s="30"/>
      <c r="M1" s="30"/>
      <c r="N1" s="30"/>
      <c r="O1" s="30"/>
      <c r="P1" s="30"/>
      <c r="Q1" s="30"/>
    </row>
    <row r="2" spans="1:17" ht="12" customHeight="1" x14ac:dyDescent="0.2">
      <c r="A2" s="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7" ht="38.700000000000003" customHeight="1" x14ac:dyDescent="0.2">
      <c r="A3" s="95" t="s">
        <v>60</v>
      </c>
      <c r="B3" s="95"/>
      <c r="C3" s="95"/>
      <c r="D3" s="95"/>
      <c r="E3" s="95"/>
      <c r="F3" s="95"/>
      <c r="G3" s="95"/>
      <c r="H3" s="95"/>
      <c r="I3" s="95"/>
      <c r="J3" s="31"/>
      <c r="K3" s="31"/>
      <c r="L3" s="31"/>
      <c r="M3" s="31"/>
      <c r="N3" s="31"/>
    </row>
    <row r="4" spans="1:17" s="6" customFormat="1" ht="13.8" x14ac:dyDescent="0.25">
      <c r="A4" s="45" t="s">
        <v>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7" s="6" customFormat="1" ht="13.8" x14ac:dyDescent="0.25">
      <c r="A5" s="46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7" s="6" customFormat="1" ht="15.6" x14ac:dyDescent="0.25">
      <c r="A6" s="46"/>
      <c r="B6" s="8"/>
      <c r="C6" s="8"/>
      <c r="D6" s="34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7" s="6" customFormat="1" ht="15.6" x14ac:dyDescent="0.25">
      <c r="A7" s="47" t="s">
        <v>63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7" s="6" customFormat="1" ht="15.6" x14ac:dyDescent="0.25">
      <c r="A8" s="47" t="s">
        <v>64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7" s="6" customFormat="1" ht="15.6" x14ac:dyDescent="0.25">
      <c r="A9" s="47" t="s">
        <v>65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7" s="3" customFormat="1" ht="16.2" thickBot="1" x14ac:dyDescent="0.35">
      <c r="A10" s="33"/>
      <c r="B10" s="48"/>
      <c r="C10" s="37"/>
      <c r="D10" s="37"/>
      <c r="E10" s="37"/>
      <c r="F10" s="37"/>
      <c r="G10" s="37"/>
      <c r="H10" s="37"/>
      <c r="I10" s="37"/>
      <c r="J10" s="8"/>
      <c r="K10" s="8"/>
      <c r="L10" s="8"/>
      <c r="M10" s="8"/>
      <c r="N10" s="8"/>
    </row>
    <row r="11" spans="1:17" ht="41.4" thickBot="1" x14ac:dyDescent="0.25">
      <c r="A11" s="49" t="s">
        <v>13</v>
      </c>
      <c r="B11" s="50" t="s">
        <v>10</v>
      </c>
      <c r="C11" s="51" t="s">
        <v>15</v>
      </c>
      <c r="D11" s="52" t="s">
        <v>66</v>
      </c>
      <c r="E11" s="53" t="s">
        <v>67</v>
      </c>
      <c r="F11" s="53" t="s">
        <v>68</v>
      </c>
      <c r="G11" s="54" t="s">
        <v>69</v>
      </c>
      <c r="H11" s="51" t="s">
        <v>70</v>
      </c>
      <c r="I11" s="51" t="s">
        <v>71</v>
      </c>
      <c r="J11" s="51" t="s">
        <v>72</v>
      </c>
      <c r="K11" s="51" t="s">
        <v>73</v>
      </c>
      <c r="L11" s="8"/>
      <c r="M11" s="8"/>
      <c r="N11" s="8"/>
      <c r="O11" s="8"/>
      <c r="P11" s="8"/>
    </row>
    <row r="12" spans="1:17" ht="30" customHeight="1" thickBot="1" x14ac:dyDescent="0.25">
      <c r="A12" s="55" t="s">
        <v>30</v>
      </c>
      <c r="B12" s="55" t="s">
        <v>25</v>
      </c>
      <c r="C12" s="56"/>
      <c r="D12" s="56"/>
      <c r="E12" s="56"/>
      <c r="F12" s="56"/>
      <c r="G12" s="56"/>
      <c r="H12" s="56"/>
      <c r="I12" s="56"/>
      <c r="J12" s="56"/>
      <c r="K12" s="57"/>
      <c r="L12" s="8"/>
      <c r="M12" s="8"/>
      <c r="N12" s="8"/>
    </row>
    <row r="13" spans="1:17" ht="13.8" thickBot="1" x14ac:dyDescent="0.25">
      <c r="A13" s="38" t="s">
        <v>31</v>
      </c>
      <c r="B13" s="39" t="s">
        <v>18</v>
      </c>
      <c r="C13" s="91">
        <f>'BPU Lot 2'!G18</f>
        <v>0</v>
      </c>
      <c r="D13" s="85">
        <v>0</v>
      </c>
      <c r="E13" s="85">
        <v>0</v>
      </c>
      <c r="F13" s="86">
        <v>1</v>
      </c>
      <c r="G13" s="87">
        <v>0</v>
      </c>
      <c r="H13" s="58">
        <f t="shared" ref="H13:K20" si="0">$C13*D13</f>
        <v>0</v>
      </c>
      <c r="I13" s="58">
        <f t="shared" si="0"/>
        <v>0</v>
      </c>
      <c r="J13" s="58">
        <f t="shared" si="0"/>
        <v>0</v>
      </c>
      <c r="K13" s="59">
        <f t="shared" si="0"/>
        <v>0</v>
      </c>
      <c r="L13" s="8"/>
      <c r="M13" s="8"/>
      <c r="N13" s="8"/>
    </row>
    <row r="14" spans="1:17" ht="13.8" thickBot="1" x14ac:dyDescent="0.25">
      <c r="A14" s="38" t="s">
        <v>35</v>
      </c>
      <c r="B14" s="39" t="s">
        <v>19</v>
      </c>
      <c r="C14" s="91">
        <f>'BPU Lot 2'!G19</f>
        <v>0</v>
      </c>
      <c r="D14" s="88">
        <v>0</v>
      </c>
      <c r="E14" s="88">
        <v>0</v>
      </c>
      <c r="F14" s="89">
        <v>2</v>
      </c>
      <c r="G14" s="90">
        <v>0</v>
      </c>
      <c r="H14" s="58">
        <f t="shared" si="0"/>
        <v>0</v>
      </c>
      <c r="I14" s="58">
        <f t="shared" si="0"/>
        <v>0</v>
      </c>
      <c r="J14" s="58">
        <f t="shared" si="0"/>
        <v>0</v>
      </c>
      <c r="K14" s="59">
        <f t="shared" si="0"/>
        <v>0</v>
      </c>
      <c r="L14" s="8"/>
      <c r="M14" s="8"/>
      <c r="N14" s="8"/>
    </row>
    <row r="15" spans="1:17" ht="13.8" thickBot="1" x14ac:dyDescent="0.25">
      <c r="A15" s="38" t="s">
        <v>36</v>
      </c>
      <c r="B15" s="39" t="s">
        <v>24</v>
      </c>
      <c r="C15" s="91">
        <f>'BPU Lot 2'!G20</f>
        <v>0</v>
      </c>
      <c r="D15" s="88">
        <v>0</v>
      </c>
      <c r="E15" s="88">
        <v>0</v>
      </c>
      <c r="F15" s="89">
        <v>2</v>
      </c>
      <c r="G15" s="90">
        <v>0</v>
      </c>
      <c r="H15" s="58">
        <f t="shared" si="0"/>
        <v>0</v>
      </c>
      <c r="I15" s="58">
        <f t="shared" si="0"/>
        <v>0</v>
      </c>
      <c r="J15" s="58">
        <f t="shared" si="0"/>
        <v>0</v>
      </c>
      <c r="K15" s="59">
        <f t="shared" si="0"/>
        <v>0</v>
      </c>
      <c r="L15" s="8"/>
      <c r="M15" s="8"/>
      <c r="N15" s="8"/>
    </row>
    <row r="16" spans="1:17" ht="13.8" thickBot="1" x14ac:dyDescent="0.25">
      <c r="A16" s="38" t="s">
        <v>37</v>
      </c>
      <c r="B16" s="39" t="s">
        <v>20</v>
      </c>
      <c r="C16" s="91">
        <f>'BPU Lot 2'!G21</f>
        <v>0</v>
      </c>
      <c r="D16" s="85">
        <v>0</v>
      </c>
      <c r="E16" s="85">
        <v>2</v>
      </c>
      <c r="F16" s="86">
        <v>2</v>
      </c>
      <c r="G16" s="87">
        <v>1</v>
      </c>
      <c r="H16" s="58">
        <f t="shared" si="0"/>
        <v>0</v>
      </c>
      <c r="I16" s="58">
        <f t="shared" si="0"/>
        <v>0</v>
      </c>
      <c r="J16" s="58">
        <f t="shared" si="0"/>
        <v>0</v>
      </c>
      <c r="K16" s="59">
        <f t="shared" si="0"/>
        <v>0</v>
      </c>
      <c r="L16" s="8"/>
      <c r="M16" s="8"/>
      <c r="N16" s="8"/>
    </row>
    <row r="17" spans="1:16" ht="13.8" thickBot="1" x14ac:dyDescent="0.25">
      <c r="A17" s="38" t="s">
        <v>38</v>
      </c>
      <c r="B17" s="39" t="s">
        <v>59</v>
      </c>
      <c r="C17" s="91">
        <f>'BPU Lot 2'!G22</f>
        <v>0</v>
      </c>
      <c r="D17" s="88">
        <v>0</v>
      </c>
      <c r="E17" s="88">
        <v>0</v>
      </c>
      <c r="F17" s="86">
        <v>2</v>
      </c>
      <c r="G17" s="90">
        <v>0</v>
      </c>
      <c r="H17" s="58">
        <f t="shared" si="0"/>
        <v>0</v>
      </c>
      <c r="I17" s="58">
        <f t="shared" si="0"/>
        <v>0</v>
      </c>
      <c r="J17" s="58">
        <f t="shared" si="0"/>
        <v>0</v>
      </c>
      <c r="K17" s="59">
        <f t="shared" si="0"/>
        <v>0</v>
      </c>
      <c r="L17" s="8"/>
      <c r="M17" s="8"/>
      <c r="N17" s="8"/>
    </row>
    <row r="18" spans="1:16" ht="13.8" thickBot="1" x14ac:dyDescent="0.25">
      <c r="A18" s="38" t="s">
        <v>39</v>
      </c>
      <c r="B18" s="39" t="s">
        <v>21</v>
      </c>
      <c r="C18" s="91">
        <f>'BPU Lot 2'!G23</f>
        <v>0</v>
      </c>
      <c r="D18" s="85">
        <v>0</v>
      </c>
      <c r="E18" s="85">
        <v>0</v>
      </c>
      <c r="F18" s="86">
        <v>2</v>
      </c>
      <c r="G18" s="87">
        <v>0</v>
      </c>
      <c r="H18" s="58">
        <f t="shared" si="0"/>
        <v>0</v>
      </c>
      <c r="I18" s="58">
        <f t="shared" si="0"/>
        <v>0</v>
      </c>
      <c r="J18" s="58">
        <f t="shared" si="0"/>
        <v>0</v>
      </c>
      <c r="K18" s="59">
        <f t="shared" si="0"/>
        <v>0</v>
      </c>
      <c r="L18" s="8"/>
      <c r="M18" s="8"/>
      <c r="N18" s="8"/>
    </row>
    <row r="19" spans="1:16" ht="13.8" thickBot="1" x14ac:dyDescent="0.25">
      <c r="A19" s="38" t="s">
        <v>40</v>
      </c>
      <c r="B19" s="39" t="s">
        <v>22</v>
      </c>
      <c r="C19" s="91">
        <f>'BPU Lot 2'!G24</f>
        <v>0</v>
      </c>
      <c r="D19" s="85">
        <v>0</v>
      </c>
      <c r="E19" s="85">
        <v>0</v>
      </c>
      <c r="F19" s="86">
        <v>2</v>
      </c>
      <c r="G19" s="87">
        <v>0</v>
      </c>
      <c r="H19" s="58">
        <f t="shared" si="0"/>
        <v>0</v>
      </c>
      <c r="I19" s="58">
        <f t="shared" si="0"/>
        <v>0</v>
      </c>
      <c r="J19" s="58">
        <f t="shared" si="0"/>
        <v>0</v>
      </c>
      <c r="K19" s="59">
        <f t="shared" si="0"/>
        <v>0</v>
      </c>
      <c r="L19" s="8"/>
      <c r="M19" s="8"/>
      <c r="N19" s="8"/>
    </row>
    <row r="20" spans="1:16" ht="13.8" thickBot="1" x14ac:dyDescent="0.25">
      <c r="A20" s="38" t="s">
        <v>41</v>
      </c>
      <c r="B20" s="39" t="s">
        <v>23</v>
      </c>
      <c r="C20" s="91">
        <f>'BPU Lot 2'!G25</f>
        <v>0</v>
      </c>
      <c r="D20" s="85">
        <v>0</v>
      </c>
      <c r="E20" s="85">
        <v>0</v>
      </c>
      <c r="F20" s="86">
        <v>2</v>
      </c>
      <c r="G20" s="85">
        <v>0</v>
      </c>
      <c r="H20" s="60">
        <f t="shared" si="0"/>
        <v>0</v>
      </c>
      <c r="I20" s="60">
        <f t="shared" si="0"/>
        <v>0</v>
      </c>
      <c r="J20" s="60">
        <f t="shared" si="0"/>
        <v>0</v>
      </c>
      <c r="K20" s="61">
        <f t="shared" si="0"/>
        <v>0</v>
      </c>
      <c r="L20" s="8"/>
      <c r="M20" s="8"/>
      <c r="N20" s="8"/>
    </row>
    <row r="21" spans="1:16" ht="30" customHeight="1" thickBot="1" x14ac:dyDescent="0.25">
      <c r="A21" s="55" t="s">
        <v>43</v>
      </c>
      <c r="B21" s="55" t="s">
        <v>26</v>
      </c>
      <c r="C21" s="56"/>
      <c r="D21" s="56"/>
      <c r="E21" s="56"/>
      <c r="F21" s="56"/>
      <c r="G21" s="56"/>
      <c r="H21" s="56"/>
      <c r="I21" s="56"/>
      <c r="J21" s="56"/>
      <c r="K21" s="57"/>
      <c r="L21" s="8"/>
      <c r="M21" s="8"/>
      <c r="N21" s="8"/>
    </row>
    <row r="22" spans="1:16" ht="13.8" thickBot="1" x14ac:dyDescent="0.25">
      <c r="A22" s="38" t="s">
        <v>32</v>
      </c>
      <c r="B22" s="39" t="s">
        <v>27</v>
      </c>
      <c r="C22" s="91">
        <f>'BPU Lot 2'!G27</f>
        <v>0</v>
      </c>
      <c r="D22" s="89">
        <v>2</v>
      </c>
      <c r="E22" s="88">
        <v>2</v>
      </c>
      <c r="F22" s="88">
        <v>2</v>
      </c>
      <c r="G22" s="90">
        <v>2</v>
      </c>
      <c r="H22" s="58">
        <f>$C22*D22</f>
        <v>0</v>
      </c>
      <c r="I22" s="58">
        <f t="shared" ref="I22:K22" si="1">$C22*E22</f>
        <v>0</v>
      </c>
      <c r="J22" s="58">
        <f t="shared" si="1"/>
        <v>0</v>
      </c>
      <c r="K22" s="59">
        <f t="shared" si="1"/>
        <v>0</v>
      </c>
      <c r="L22" s="8"/>
      <c r="M22" s="8"/>
      <c r="N22" s="8"/>
    </row>
    <row r="23" spans="1:16" ht="30" customHeight="1" thickBot="1" x14ac:dyDescent="0.25">
      <c r="A23" s="55" t="s">
        <v>53</v>
      </c>
      <c r="B23" s="55" t="s">
        <v>47</v>
      </c>
      <c r="C23" s="56"/>
      <c r="D23" s="56"/>
      <c r="E23" s="56"/>
      <c r="F23" s="56"/>
      <c r="G23" s="56"/>
      <c r="H23" s="56"/>
      <c r="I23" s="56"/>
      <c r="J23" s="56"/>
      <c r="K23" s="57"/>
      <c r="L23" s="8"/>
      <c r="M23" s="8"/>
      <c r="N23" s="8"/>
    </row>
    <row r="24" spans="1:16" ht="13.8" thickBot="1" x14ac:dyDescent="0.25">
      <c r="A24" s="38" t="s">
        <v>42</v>
      </c>
      <c r="B24" s="39" t="s">
        <v>48</v>
      </c>
      <c r="C24" s="91">
        <f>'BPU Lot 2'!G29</f>
        <v>0</v>
      </c>
      <c r="D24" s="89">
        <v>0</v>
      </c>
      <c r="E24" s="88">
        <v>1</v>
      </c>
      <c r="F24" s="88">
        <v>1</v>
      </c>
      <c r="G24" s="90">
        <v>1</v>
      </c>
      <c r="H24" s="60">
        <f>$C24*D24</f>
        <v>0</v>
      </c>
      <c r="I24" s="60">
        <f t="shared" ref="I24:K28" si="2">$C24*E24</f>
        <v>0</v>
      </c>
      <c r="J24" s="60">
        <f t="shared" si="2"/>
        <v>0</v>
      </c>
      <c r="K24" s="61">
        <f t="shared" si="2"/>
        <v>0</v>
      </c>
      <c r="L24" s="8"/>
      <c r="M24" s="8"/>
      <c r="N24" s="8"/>
    </row>
    <row r="25" spans="1:16" ht="13.8" thickBot="1" x14ac:dyDescent="0.25">
      <c r="A25" s="38" t="s">
        <v>54</v>
      </c>
      <c r="B25" s="39" t="s">
        <v>49</v>
      </c>
      <c r="C25" s="91">
        <f>'BPU Lot 2'!G30</f>
        <v>0</v>
      </c>
      <c r="D25" s="89">
        <v>0</v>
      </c>
      <c r="E25" s="88">
        <v>0</v>
      </c>
      <c r="F25" s="88">
        <v>2</v>
      </c>
      <c r="G25" s="90">
        <v>0</v>
      </c>
      <c r="H25" s="60">
        <f>$C25*D25</f>
        <v>0</v>
      </c>
      <c r="I25" s="60">
        <f t="shared" si="2"/>
        <v>0</v>
      </c>
      <c r="J25" s="60">
        <f t="shared" si="2"/>
        <v>0</v>
      </c>
      <c r="K25" s="61">
        <f t="shared" si="2"/>
        <v>0</v>
      </c>
      <c r="L25" s="8"/>
      <c r="M25" s="8"/>
      <c r="N25" s="8"/>
    </row>
    <row r="26" spans="1:16" ht="13.8" thickBot="1" x14ac:dyDescent="0.25">
      <c r="A26" s="38" t="s">
        <v>55</v>
      </c>
      <c r="B26" s="39" t="s">
        <v>50</v>
      </c>
      <c r="C26" s="91">
        <f>'BPU Lot 2'!G31</f>
        <v>0</v>
      </c>
      <c r="D26" s="89">
        <v>0</v>
      </c>
      <c r="E26" s="88">
        <v>2</v>
      </c>
      <c r="F26" s="88">
        <v>3</v>
      </c>
      <c r="G26" s="90">
        <v>3</v>
      </c>
      <c r="H26" s="60">
        <f>$C26*D26</f>
        <v>0</v>
      </c>
      <c r="I26" s="60">
        <f t="shared" si="2"/>
        <v>0</v>
      </c>
      <c r="J26" s="60">
        <f t="shared" si="2"/>
        <v>0</v>
      </c>
      <c r="K26" s="61">
        <f t="shared" si="2"/>
        <v>0</v>
      </c>
      <c r="L26" s="8"/>
      <c r="M26" s="8"/>
      <c r="N26" s="8"/>
    </row>
    <row r="27" spans="1:16" ht="13.8" thickBot="1" x14ac:dyDescent="0.25">
      <c r="A27" s="38" t="s">
        <v>57</v>
      </c>
      <c r="B27" s="39" t="s">
        <v>51</v>
      </c>
      <c r="C27" s="91">
        <f>'BPU Lot 2'!G32</f>
        <v>0</v>
      </c>
      <c r="D27" s="89">
        <v>0</v>
      </c>
      <c r="E27" s="88">
        <v>2</v>
      </c>
      <c r="F27" s="88">
        <v>3</v>
      </c>
      <c r="G27" s="90">
        <v>3</v>
      </c>
      <c r="H27" s="60">
        <f>$C27*D27</f>
        <v>0</v>
      </c>
      <c r="I27" s="60">
        <f t="shared" si="2"/>
        <v>0</v>
      </c>
      <c r="J27" s="60">
        <f t="shared" si="2"/>
        <v>0</v>
      </c>
      <c r="K27" s="61">
        <f t="shared" si="2"/>
        <v>0</v>
      </c>
      <c r="L27" s="8"/>
      <c r="M27" s="8"/>
      <c r="N27" s="8"/>
    </row>
    <row r="28" spans="1:16" ht="13.8" thickBot="1" x14ac:dyDescent="0.25">
      <c r="A28" s="38" t="s">
        <v>58</v>
      </c>
      <c r="B28" s="39" t="s">
        <v>52</v>
      </c>
      <c r="C28" s="91">
        <f>'BPU Lot 2'!G33</f>
        <v>0</v>
      </c>
      <c r="D28" s="89">
        <v>0</v>
      </c>
      <c r="E28" s="88">
        <v>1</v>
      </c>
      <c r="F28" s="88">
        <v>2</v>
      </c>
      <c r="G28" s="90">
        <v>3</v>
      </c>
      <c r="H28" s="60">
        <f>$C28*D28</f>
        <v>0</v>
      </c>
      <c r="I28" s="60">
        <f t="shared" si="2"/>
        <v>0</v>
      </c>
      <c r="J28" s="60">
        <f t="shared" si="2"/>
        <v>0</v>
      </c>
      <c r="K28" s="61">
        <f t="shared" si="2"/>
        <v>0</v>
      </c>
      <c r="L28" s="8"/>
      <c r="M28" s="8"/>
      <c r="N28" s="8"/>
    </row>
    <row r="29" spans="1:16" ht="30" customHeight="1" thickBot="1" x14ac:dyDescent="0.25">
      <c r="A29" s="55" t="s">
        <v>45</v>
      </c>
      <c r="B29" s="55" t="s">
        <v>56</v>
      </c>
      <c r="C29" s="56"/>
      <c r="D29" s="56"/>
      <c r="E29" s="56"/>
      <c r="F29" s="56"/>
      <c r="G29" s="56"/>
      <c r="H29" s="56"/>
      <c r="I29" s="56"/>
      <c r="J29" s="56"/>
      <c r="K29" s="57"/>
      <c r="L29" s="8"/>
      <c r="M29" s="8"/>
      <c r="N29" s="8"/>
    </row>
    <row r="30" spans="1:16" ht="13.8" thickBot="1" x14ac:dyDescent="0.25">
      <c r="A30" s="43" t="s">
        <v>46</v>
      </c>
      <c r="B30" s="44" t="s">
        <v>61</v>
      </c>
      <c r="C30" s="91">
        <f>'BPU Lot 2'!G35</f>
        <v>0</v>
      </c>
      <c r="D30" s="89">
        <v>1</v>
      </c>
      <c r="E30" s="88">
        <v>0</v>
      </c>
      <c r="F30" s="88">
        <v>0</v>
      </c>
      <c r="G30" s="90">
        <v>1</v>
      </c>
      <c r="H30" s="60">
        <f>$C30*D30</f>
        <v>0</v>
      </c>
      <c r="I30" s="60">
        <f t="shared" ref="I30:K30" si="3">$C30*E30</f>
        <v>0</v>
      </c>
      <c r="J30" s="60">
        <f t="shared" si="3"/>
        <v>0</v>
      </c>
      <c r="K30" s="61">
        <f t="shared" si="3"/>
        <v>0</v>
      </c>
      <c r="L30" s="8"/>
      <c r="M30" s="8"/>
      <c r="N30" s="8"/>
    </row>
    <row r="31" spans="1:16" ht="28.2" customHeight="1" x14ac:dyDescent="0.2">
      <c r="A31" s="62"/>
      <c r="B31" s="2"/>
      <c r="G31" s="63" t="s">
        <v>74</v>
      </c>
      <c r="H31" s="63">
        <f>SUM(H13:H30)</f>
        <v>0</v>
      </c>
      <c r="I31" s="63">
        <f t="shared" ref="I31:K31" si="4">SUM(I13:I30)</f>
        <v>0</v>
      </c>
      <c r="J31" s="63">
        <f t="shared" si="4"/>
        <v>0</v>
      </c>
      <c r="K31" s="63">
        <f t="shared" si="4"/>
        <v>0</v>
      </c>
      <c r="L31" s="8"/>
      <c r="M31" s="8"/>
      <c r="N31" s="8"/>
      <c r="O31" s="8"/>
      <c r="P31" s="8"/>
    </row>
    <row r="32" spans="1:16" s="65" customFormat="1" ht="15.6" x14ac:dyDescent="0.3">
      <c r="A32" s="64"/>
      <c r="B32" s="64"/>
      <c r="I32" s="66" t="s">
        <v>2</v>
      </c>
      <c r="J32" s="67"/>
      <c r="K32" s="68">
        <f>'BPU Lot 2'!D37</f>
        <v>0</v>
      </c>
    </row>
    <row r="33" spans="1:11" s="65" customFormat="1" ht="15.6" x14ac:dyDescent="0.3">
      <c r="A33" s="64"/>
      <c r="B33" s="64"/>
      <c r="I33" s="66" t="s">
        <v>75</v>
      </c>
      <c r="J33" s="67"/>
      <c r="K33" s="69">
        <f>H31+I31+J31+K31</f>
        <v>0</v>
      </c>
    </row>
    <row r="34" spans="1:11" s="65" customFormat="1" ht="15.6" x14ac:dyDescent="0.25">
      <c r="A34" s="64"/>
      <c r="B34" s="64"/>
      <c r="I34" s="70" t="s">
        <v>76</v>
      </c>
      <c r="J34" s="67"/>
      <c r="K34" s="71">
        <f>K33+K33*K32</f>
        <v>0</v>
      </c>
    </row>
    <row r="35" spans="1:11" x14ac:dyDescent="0.2">
      <c r="A35" s="2"/>
      <c r="B35" s="2"/>
      <c r="J35" s="2"/>
    </row>
    <row r="36" spans="1:11" x14ac:dyDescent="0.2">
      <c r="A36" s="2"/>
      <c r="B36" s="2"/>
      <c r="J36" s="2"/>
    </row>
    <row r="37" spans="1:11" x14ac:dyDescent="0.2">
      <c r="A37" s="2"/>
      <c r="B37" s="2"/>
      <c r="J37" s="2"/>
    </row>
    <row r="38" spans="1:11" x14ac:dyDescent="0.2">
      <c r="A38" s="2"/>
      <c r="B38" s="2"/>
      <c r="J38" s="2"/>
    </row>
    <row r="39" spans="1:11" x14ac:dyDescent="0.2">
      <c r="A39" s="2"/>
      <c r="B39" s="2"/>
      <c r="J39" s="2"/>
    </row>
    <row r="40" spans="1:11" ht="13.2" x14ac:dyDescent="0.25">
      <c r="A40" s="72"/>
      <c r="B40" s="73"/>
      <c r="C40" s="72"/>
      <c r="D40" s="72"/>
      <c r="E40" s="74"/>
      <c r="F40" s="74"/>
      <c r="G40" s="74"/>
      <c r="H40" s="74"/>
      <c r="I40" s="74"/>
      <c r="J40" s="74"/>
      <c r="K40" s="74"/>
    </row>
  </sheetData>
  <sheetProtection algorithmName="SHA-512" hashValue="Tf9MeQFF3o/OGsS3saa21uGc7qfDAq9Qj+yvY8oEarrTxFyU26UuhP9ZcjyPkQUFECQqqqFLxm1BcjwR8KZMPw==" saltValue="ZD4kzAbuvKBh26h8SIqaBQ==" spinCount="100000" sheet="1" objects="1" scenarios="1"/>
  <mergeCells count="2">
    <mergeCell ref="A1:I1"/>
    <mergeCell ref="A3:I3"/>
  </mergeCells>
  <printOptions horizontalCentered="1"/>
  <pageMargins left="0.31496062992125984" right="0.31496062992125984" top="0.39370078740157483" bottom="0.39370078740157483" header="0.39370078740157483" footer="0.39370078740157483"/>
  <pageSetup paperSize="9" scale="7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FC89AFAC6304D8611679C84286DE5" ma:contentTypeVersion="0" ma:contentTypeDescription="Crée un document." ma:contentTypeScope="" ma:versionID="7978d3f51e2ebe1484a97df3223b4b2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14B9D4-8FC0-4107-B5DA-E69F86DFB8B1}">
  <ds:schemaRefs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F792AA6-06BE-479C-BEED-030B900CCC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6C79ED-4925-4D0C-90B6-DDE1EA134C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2</vt:lpstr>
      <vt:lpstr>DQE Lot 2</vt:lpstr>
      <vt:lpstr>'BPU Lot 2'!Zone_d_impression</vt:lpstr>
      <vt:lpstr>'DQE 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cned</dc:creator>
  <cp:lastModifiedBy>Gigante Martine</cp:lastModifiedBy>
  <cp:lastPrinted>2025-12-05T15:54:53Z</cp:lastPrinted>
  <dcterms:created xsi:type="dcterms:W3CDTF">2006-02-07T14:25:48Z</dcterms:created>
  <dcterms:modified xsi:type="dcterms:W3CDTF">2025-12-19T13:35:38Z</dcterms:modified>
</cp:coreProperties>
</file>